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3A1ABC21-124B-4ABB-BF90-5CAF9D37BE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I352" i="1" s="1"/>
  <c r="L352" i="1"/>
  <c r="K352" i="1"/>
  <c r="J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I339" i="1" s="1"/>
  <c r="L339" i="1"/>
  <c r="K339" i="1"/>
  <c r="J339" i="1"/>
  <c r="L338" i="1"/>
  <c r="K338" i="1"/>
  <c r="J338" i="1"/>
  <c r="L335" i="1"/>
  <c r="L334" i="1" s="1"/>
  <c r="K335" i="1"/>
  <c r="J335" i="1"/>
  <c r="I335" i="1"/>
  <c r="I334" i="1" s="1"/>
  <c r="I306" i="1" s="1"/>
  <c r="K334" i="1"/>
  <c r="J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L320" i="1" s="1"/>
  <c r="K321" i="1"/>
  <c r="J321" i="1"/>
  <c r="I321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K306" i="1"/>
  <c r="K305" i="1" s="1"/>
  <c r="J306" i="1"/>
  <c r="J305" i="1"/>
  <c r="L302" i="1"/>
  <c r="K302" i="1"/>
  <c r="J302" i="1"/>
  <c r="J301" i="1" s="1"/>
  <c r="I302" i="1"/>
  <c r="L301" i="1"/>
  <c r="K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J295" i="1" s="1"/>
  <c r="I296" i="1"/>
  <c r="L295" i="1"/>
  <c r="K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I275" i="1"/>
  <c r="L274" i="1"/>
  <c r="K274" i="1"/>
  <c r="I274" i="1"/>
  <c r="L273" i="1"/>
  <c r="K273" i="1"/>
  <c r="I273" i="1"/>
  <c r="L270" i="1"/>
  <c r="K270" i="1"/>
  <c r="J270" i="1"/>
  <c r="J269" i="1" s="1"/>
  <c r="I270" i="1"/>
  <c r="L269" i="1"/>
  <c r="K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I243" i="1"/>
  <c r="L242" i="1"/>
  <c r="K242" i="1"/>
  <c r="I242" i="1"/>
  <c r="L241" i="1"/>
  <c r="K241" i="1"/>
  <c r="I241" i="1"/>
  <c r="L240" i="1"/>
  <c r="K240" i="1"/>
  <c r="I240" i="1"/>
  <c r="L236" i="1"/>
  <c r="K236" i="1"/>
  <c r="J236" i="1"/>
  <c r="J235" i="1" s="1"/>
  <c r="J234" i="1" s="1"/>
  <c r="I236" i="1"/>
  <c r="L235" i="1"/>
  <c r="K235" i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L223" i="1"/>
  <c r="K223" i="1"/>
  <c r="J223" i="1"/>
  <c r="J222" i="1" s="1"/>
  <c r="J218" i="1" s="1"/>
  <c r="I223" i="1"/>
  <c r="L222" i="1"/>
  <c r="K222" i="1"/>
  <c r="I222" i="1"/>
  <c r="L220" i="1"/>
  <c r="K220" i="1"/>
  <c r="J220" i="1"/>
  <c r="I220" i="1"/>
  <c r="L219" i="1"/>
  <c r="K219" i="1"/>
  <c r="J219" i="1"/>
  <c r="I219" i="1"/>
  <c r="L218" i="1"/>
  <c r="K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J192" i="1" s="1"/>
  <c r="J188" i="1" s="1"/>
  <c r="I193" i="1"/>
  <c r="L192" i="1"/>
  <c r="K192" i="1"/>
  <c r="I192" i="1"/>
  <c r="L190" i="1"/>
  <c r="K190" i="1"/>
  <c r="J190" i="1"/>
  <c r="I190" i="1"/>
  <c r="L189" i="1"/>
  <c r="K189" i="1"/>
  <c r="J189" i="1"/>
  <c r="I189" i="1"/>
  <c r="L188" i="1"/>
  <c r="K188" i="1"/>
  <c r="I188" i="1"/>
  <c r="L187" i="1"/>
  <c r="K187" i="1"/>
  <c r="I187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I176" i="1" s="1"/>
  <c r="I175" i="1" s="1"/>
  <c r="I170" i="1" s="1"/>
  <c r="L176" i="1"/>
  <c r="K176" i="1"/>
  <c r="J176" i="1"/>
  <c r="L175" i="1"/>
  <c r="K175" i="1"/>
  <c r="J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L156" i="1"/>
  <c r="K156" i="1"/>
  <c r="J156" i="1"/>
  <c r="I156" i="1"/>
  <c r="I155" i="1" s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J144" i="1"/>
  <c r="I144" i="1"/>
  <c r="I143" i="1" s="1"/>
  <c r="I142" i="1" s="1"/>
  <c r="I141" i="1" s="1"/>
  <c r="L143" i="1"/>
  <c r="K143" i="1"/>
  <c r="J143" i="1"/>
  <c r="L142" i="1"/>
  <c r="K142" i="1"/>
  <c r="J142" i="1"/>
  <c r="L141" i="1"/>
  <c r="K141" i="1"/>
  <c r="J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I125" i="1" s="1"/>
  <c r="L125" i="1"/>
  <c r="K125" i="1"/>
  <c r="J125" i="1"/>
  <c r="L123" i="1"/>
  <c r="K123" i="1"/>
  <c r="J123" i="1"/>
  <c r="I123" i="1"/>
  <c r="L122" i="1"/>
  <c r="K122" i="1"/>
  <c r="J122" i="1"/>
  <c r="I122" i="1"/>
  <c r="I121" i="1" s="1"/>
  <c r="I115" i="1" s="1"/>
  <c r="L121" i="1"/>
  <c r="K121" i="1"/>
  <c r="J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I98" i="1"/>
  <c r="I97" i="1" s="1"/>
  <c r="I96" i="1" s="1"/>
  <c r="L97" i="1"/>
  <c r="K97" i="1"/>
  <c r="J97" i="1"/>
  <c r="L96" i="1"/>
  <c r="K96" i="1"/>
  <c r="J96" i="1"/>
  <c r="L95" i="1"/>
  <c r="K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L79" i="1"/>
  <c r="K79" i="1"/>
  <c r="J79" i="1"/>
  <c r="I79" i="1"/>
  <c r="L75" i="1"/>
  <c r="K75" i="1"/>
  <c r="J75" i="1"/>
  <c r="I75" i="1"/>
  <c r="I74" i="1" s="1"/>
  <c r="L74" i="1"/>
  <c r="K74" i="1"/>
  <c r="J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J68" i="1"/>
  <c r="L67" i="1"/>
  <c r="K67" i="1"/>
  <c r="J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J273" i="1" l="1"/>
  <c r="I338" i="1"/>
  <c r="I305" i="1" s="1"/>
  <c r="I186" i="1" s="1"/>
  <c r="J241" i="1"/>
  <c r="J240" i="1" s="1"/>
  <c r="J187" i="1"/>
  <c r="K186" i="1"/>
  <c r="L306" i="1"/>
  <c r="L305" i="1" s="1"/>
  <c r="L186" i="1" s="1"/>
  <c r="L370" i="1" s="1"/>
  <c r="I95" i="1"/>
  <c r="I35" i="1"/>
  <c r="K370" i="1"/>
  <c r="I370" i="1" l="1"/>
  <c r="J186" i="1"/>
  <c r="J370" i="1" s="1"/>
</calcChain>
</file>

<file path=xl/sharedStrings.xml><?xml version="1.0" encoding="utf-8"?>
<sst xmlns="http://schemas.openxmlformats.org/spreadsheetml/2006/main" count="388" uniqueCount="235">
  <si>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</si>
  <si>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</si>
  <si>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</si>
  <si>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</si>
  <si>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</si>
  <si>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</si>
  <si>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</si>
  <si>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</si>
  <si>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</si>
  <si>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</si>
  <si>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</si>
  <si>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</si>
  <si>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</si>
  <si>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</si>
  <si>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</si>
  <si>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</si>
  <si>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</si>
  <si>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</si>
  <si>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</si>
  <si>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</si>
  <si>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</si>
  <si>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</si>
  <si>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4LRVB</t>
  </si>
  <si>
    <t>Valstybės funkcijos</t>
  </si>
  <si>
    <t>09</t>
  </si>
  <si>
    <t>02</t>
  </si>
  <si>
    <t>01010136 Pedagoginių darbuotojų, išlaikomų iš savivaldybės biudžeto lėšų, darbo užmokesčio didinimo finansavimas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</si>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</sst>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3" fontId="36" fillId="0" borderId="4" xfId="1" applyNumberFormat="1" applyFont="1" applyFill="1" applyBorder="1" applyAlignment="1" applyProtection="1"/>
    <xf numFmtId="0" fontId="37" fillId="0" borderId="5" xfId="1" applyFont="1" applyFill="1" applyBorder="1" applyAlignment="1" applyProtection="1">
      <alignment horizontal="right"/>
    </xf>
    <xf numFmtId="0" fontId="38" fillId="0" borderId="6" xfId="1" applyFont="1" applyFill="1" applyBorder="1" applyAlignment="1" applyProtection="1"/>
    <xf numFmtId="0" fontId="39" fillId="0" borderId="2" xfId="1" applyFont="1" applyFill="1" applyBorder="1" applyAlignment="1" applyProtection="1">
      <alignment horizontal="right"/>
    </xf>
    <xf numFmtId="0" fontId="40" fillId="0" borderId="7" xfId="1" applyFont="1" applyFill="1" applyBorder="1" applyAlignment="1" applyProtection="1">
      <alignment horizontal="right"/>
    </xf>
    <xf numFmtId="3" fontId="41" fillId="0" borderId="8" xfId="1" applyNumberFormat="1" applyFont="1" applyFill="1" applyBorder="1" applyAlignment="1" applyProtection="1">
      <alignment horizontal="right"/>
      <protection locked="0"/>
    </xf>
    <xf numFmtId="3" fontId="42" fillId="0" borderId="9" xfId="1" applyNumberFormat="1" applyFont="1" applyFill="1" applyBorder="1" applyAlignment="1" applyProtection="1">
      <alignment horizontal="right"/>
    </xf>
    <xf numFmtId="164" fontId="44" fillId="0" borderId="3" xfId="1" applyNumberFormat="1" applyFont="1" applyFill="1" applyBorder="1" applyAlignment="1" applyProtection="1">
      <alignment horizontal="right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2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2" xfId="1" applyFont="1" applyFill="1" applyBorder="1" applyAlignment="1" applyProtection="1">
      <alignment vertical="top" wrapText="1"/>
    </xf>
    <xf numFmtId="0" fontId="71" fillId="0" borderId="2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2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3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3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2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6" xfId="1" applyFont="1" applyFill="1" applyBorder="1" applyAlignment="1" applyProtection="1">
      <alignment vertical="top" wrapText="1"/>
    </xf>
    <xf numFmtId="0" fontId="91" fillId="0" borderId="14" xfId="1" applyFont="1" applyFill="1" applyBorder="1" applyAlignment="1" applyProtection="1">
      <alignment vertical="top" wrapText="1"/>
    </xf>
    <xf numFmtId="0" fontId="92" fillId="0" borderId="0" xfId="1" applyFont="1" applyFill="1" applyBorder="1" applyAlignment="1" applyProtection="1">
      <alignment horizontal="justify" vertical="center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2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3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3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2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2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0" fontId="150" fillId="0" borderId="2" xfId="1" applyFont="1" applyFill="1" applyBorder="1" applyAlignment="1" applyProtection="1">
      <alignment wrapText="1"/>
    </xf>
    <xf numFmtId="0" fontId="151" fillId="0" borderId="0" xfId="1" applyFont="1" applyFill="1" applyBorder="1" applyAlignment="1" applyProtection="1">
      <alignment wrapText="1"/>
    </xf>
    <xf numFmtId="2" fontId="152" fillId="0" borderId="14" xfId="1" applyNumberFormat="1" applyFont="1" applyFill="1" applyBorder="1" applyAlignment="1" applyProtection="1">
      <alignment horizontal="right" vertical="center" wrapText="1"/>
    </xf>
    <xf numFmtId="2" fontId="153" fillId="0" borderId="8" xfId="1" applyNumberFormat="1" applyFont="1" applyFill="1" applyBorder="1" applyAlignment="1" applyProtection="1">
      <alignment horizontal="right" vertical="center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0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vertical="top" wrapText="1"/>
    </xf>
    <xf numFmtId="0" fontId="157" fillId="0" borderId="11" xfId="1" applyFont="1" applyFill="1" applyBorder="1" applyAlignment="1" applyProtection="1">
      <alignment horizontal="center" vertical="top" wrapText="1"/>
    </xf>
    <xf numFmtId="0" fontId="158" fillId="0" borderId="8" xfId="1" applyFont="1" applyFill="1" applyBorder="1" applyAlignment="1" applyProtection="1">
      <alignment vertical="top" wrapText="1"/>
    </xf>
    <xf numFmtId="0" fontId="159" fillId="0" borderId="13" xfId="1" applyFont="1" applyFill="1" applyBorder="1" applyAlignment="1" applyProtection="1">
      <alignment horizontal="center" vertical="top" wrapText="1"/>
    </xf>
    <xf numFmtId="0" fontId="160" fillId="0" borderId="7" xfId="1" applyFont="1" applyFill="1" applyBorder="1" applyAlignment="1" applyProtection="1">
      <alignment vertical="top" wrapText="1"/>
    </xf>
    <xf numFmtId="2" fontId="161" fillId="0" borderId="4" xfId="1" applyNumberFormat="1" applyFont="1" applyFill="1" applyBorder="1" applyAlignment="1" applyProtection="1">
      <alignment horizontal="right" vertical="center" wrapText="1"/>
    </xf>
    <xf numFmtId="2" fontId="162" fillId="0" borderId="10" xfId="1" applyNumberFormat="1" applyFont="1" applyFill="1" applyBorder="1" applyAlignment="1" applyProtection="1">
      <alignment horizontal="right" vertical="center" wrapText="1"/>
    </xf>
    <xf numFmtId="0" fontId="163" fillId="0" borderId="5" xfId="1" applyFont="1" applyFill="1" applyBorder="1" applyAlignment="1" applyProtection="1">
      <alignment horizontal="center" vertical="top" wrapText="1"/>
    </xf>
    <xf numFmtId="2" fontId="164" fillId="0" borderId="15" xfId="1" applyNumberFormat="1" applyFont="1" applyFill="1" applyBorder="1" applyAlignment="1" applyProtection="1">
      <alignment horizontal="right" vertical="center" wrapText="1"/>
    </xf>
    <xf numFmtId="2" fontId="165" fillId="0" borderId="5" xfId="1" applyNumberFormat="1" applyFont="1" applyFill="1" applyBorder="1" applyAlignment="1" applyProtection="1">
      <alignment horizontal="right" vertical="center" wrapText="1"/>
    </xf>
    <xf numFmtId="3" fontId="166" fillId="0" borderId="2" xfId="1" applyNumberFormat="1" applyFont="1" applyFill="1" applyBorder="1" applyAlignment="1" applyProtection="1">
      <alignment horizontal="right" vertical="center" wrapText="1"/>
    </xf>
    <xf numFmtId="0" fontId="167" fillId="0" borderId="14" xfId="1" applyFont="1" applyFill="1" applyBorder="1" applyAlignment="1" applyProtection="1">
      <alignment vertical="center" wrapText="1"/>
    </xf>
    <xf numFmtId="0" fontId="168" fillId="0" borderId="3" xfId="1" applyFont="1" applyFill="1" applyBorder="1" applyAlignment="1" applyProtection="1">
      <alignment horizontal="center" vertical="top" wrapText="1"/>
    </xf>
    <xf numFmtId="0" fontId="169" fillId="0" borderId="14" xfId="1" applyFont="1" applyFill="1" applyBorder="1" applyAlignment="1" applyProtection="1">
      <alignment horizontal="center" vertical="top" wrapText="1"/>
    </xf>
    <xf numFmtId="2" fontId="170" fillId="0" borderId="3" xfId="1" applyNumberFormat="1" applyFont="1" applyFill="1" applyBorder="1" applyAlignment="1" applyProtection="1">
      <alignment horizontal="right" vertical="center" wrapText="1"/>
    </xf>
    <xf numFmtId="2" fontId="171" fillId="0" borderId="6" xfId="1" applyNumberFormat="1" applyFont="1" applyFill="1" applyBorder="1" applyAlignment="1" applyProtection="1">
      <alignment horizontal="right" vertical="center" wrapText="1"/>
    </xf>
    <xf numFmtId="0" fontId="172" fillId="0" borderId="11" xfId="1" applyFont="1" applyFill="1" applyBorder="1" applyAlignment="1" applyProtection="1">
      <alignment horizontal="center"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9" xfId="1" applyFont="1" applyFill="1" applyBorder="1" applyAlignment="1" applyProtection="1">
      <alignment horizontal="center" vertical="top" wrapText="1"/>
    </xf>
    <xf numFmtId="2" fontId="175" fillId="2" borderId="14" xfId="1" applyNumberFormat="1" applyFont="1" applyFill="1" applyBorder="1" applyAlignment="1" applyProtection="1">
      <alignment horizontal="right" vertical="center" wrapText="1"/>
    </xf>
    <xf numFmtId="2" fontId="176" fillId="2" borderId="3" xfId="1" applyNumberFormat="1" applyFont="1" applyFill="1" applyBorder="1" applyAlignment="1" applyProtection="1">
      <alignment horizontal="right" vertical="center" wrapText="1"/>
    </xf>
    <xf numFmtId="2" fontId="177" fillId="0" borderId="7" xfId="1" applyNumberFormat="1" applyFont="1" applyFill="1" applyBorder="1" applyAlignment="1" applyProtection="1">
      <alignment horizontal="right" vertical="center" wrapText="1"/>
    </xf>
    <xf numFmtId="2" fontId="178" fillId="2" borderId="7" xfId="1" applyNumberFormat="1" applyFont="1" applyFill="1" applyBorder="1" applyAlignment="1" applyProtection="1">
      <alignment horizontal="right" vertical="center" wrapText="1"/>
    </xf>
    <xf numFmtId="0" fontId="179" fillId="0" borderId="4" xfId="1" applyFont="1" applyFill="1" applyBorder="1" applyAlignment="1" applyProtection="1">
      <alignment horizontal="center" vertical="top" wrapText="1"/>
    </xf>
    <xf numFmtId="0" fontId="180" fillId="0" borderId="2" xfId="1" applyFont="1" applyFill="1" applyBorder="1" applyAlignment="1" applyProtection="1"/>
    <xf numFmtId="0" fontId="181" fillId="0" borderId="9" xfId="1" applyFont="1" applyFill="1" applyBorder="1" applyAlignment="1" applyProtection="1"/>
    <xf numFmtId="0" fontId="182" fillId="0" borderId="14" xfId="1" applyFont="1" applyFill="1" applyBorder="1" applyAlignment="1" applyProtection="1"/>
    <xf numFmtId="0" fontId="183" fillId="0" borderId="2" xfId="1" applyFont="1" applyFill="1" applyBorder="1" applyAlignment="1" applyProtection="1">
      <alignment horizontal="center"/>
    </xf>
    <xf numFmtId="0" fontId="184" fillId="0" borderId="14" xfId="1" applyFont="1" applyFill="1" applyBorder="1" applyAlignment="1" applyProtection="1"/>
    <xf numFmtId="164" fontId="185" fillId="0" borderId="0" xfId="1" applyNumberFormat="1" applyFont="1" applyFill="1" applyBorder="1" applyAlignment="1" applyProtection="1">
      <alignment horizontal="right" vertical="center"/>
    </xf>
    <xf numFmtId="0" fontId="187" fillId="0" borderId="1" xfId="1" applyFont="1" applyFill="1" applyBorder="1" applyAlignment="1" applyProtection="1">
      <alignment horizontal="center" vertical="center" wrapText="1"/>
    </xf>
    <xf numFmtId="164" fontId="188" fillId="0" borderId="1" xfId="1" applyNumberFormat="1" applyFont="1" applyFill="1" applyBorder="1" applyAlignment="1" applyProtection="1">
      <alignment horizontal="right" vertical="center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2" fillId="0" borderId="1" xfId="1" applyFont="1" applyFill="1" applyBorder="1" applyAlignment="1" applyProtection="1"/>
    <xf numFmtId="0" fontId="193" fillId="0" borderId="1" xfId="1" applyFont="1" applyFill="1" applyBorder="1" applyAlignment="1" applyProtection="1">
      <alignment horizontal="center" vertical="top"/>
    </xf>
    <xf numFmtId="0" fontId="24" fillId="0" borderId="0" xfId="1" applyFont="1" applyFill="1" applyBorder="1" applyAlignment="1" applyProtection="1">
      <alignment horizontal="left"/>
    </xf>
    <xf numFmtId="0" fontId="194" fillId="0" borderId="0" xfId="1" applyFont="1" applyFill="1" applyBorder="1" applyAlignment="1" applyProtection="1">
      <alignment horizontal="center" vertical="top" wrapText="1"/>
    </xf>
    <xf numFmtId="0" fontId="190" fillId="0" borderId="0" xfId="1" applyFont="1" applyFill="1" applyBorder="1" applyAlignment="1" applyProtection="1">
      <alignment horizontal="center" vertical="top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3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86" fillId="0" borderId="1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/>
    </xf>
    <xf numFmtId="164" fontId="189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43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view="pageBreakPreview" topLeftCell="A11" colorId="9" zoomScale="60" zoomScaleNormal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92" t="s">
        <v>4</v>
      </c>
      <c r="H10" s="192"/>
      <c r="I10" s="192"/>
      <c r="J10" s="192"/>
      <c r="K10" s="192"/>
      <c r="L10" s="12"/>
    </row>
    <row r="11" spans="1:13" ht="18.75" customHeight="1" x14ac:dyDescent="0.2">
      <c r="A11" s="201" t="s">
        <v>5</v>
      </c>
      <c r="B11" s="202"/>
      <c r="C11" s="202"/>
      <c r="D11" s="202"/>
      <c r="E11" s="202"/>
      <c r="F11" s="203"/>
      <c r="G11" s="202"/>
      <c r="H11" s="202"/>
      <c r="I11" s="202"/>
      <c r="J11" s="202"/>
      <c r="K11" s="202"/>
      <c r="L11" s="202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4" t="s">
        <v>6</v>
      </c>
      <c r="H13" s="204"/>
      <c r="I13" s="204"/>
      <c r="J13" s="204"/>
      <c r="K13" s="204"/>
      <c r="L13" s="15"/>
    </row>
    <row r="14" spans="1:13" ht="16.5" customHeight="1" x14ac:dyDescent="0.2">
      <c r="A14" s="187" t="s">
        <v>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1:13" ht="15.75" customHeight="1" x14ac:dyDescent="0.2">
      <c r="G15" s="190" t="s">
        <v>234</v>
      </c>
      <c r="H15" s="190"/>
      <c r="I15" s="190"/>
      <c r="J15" s="190"/>
      <c r="K15" s="190"/>
    </row>
    <row r="16" spans="1:13" ht="12" customHeight="1" x14ac:dyDescent="0.2">
      <c r="G16" s="188" t="s">
        <v>8</v>
      </c>
      <c r="H16" s="188"/>
      <c r="I16" s="188"/>
      <c r="J16" s="188"/>
      <c r="K16" s="188"/>
    </row>
    <row r="17" spans="1:12" ht="12" customHeight="1" x14ac:dyDescent="0.2">
      <c r="B17" s="187" t="s">
        <v>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1:12" ht="12" customHeight="1" x14ac:dyDescent="0.2">
      <c r="G18" s="190"/>
      <c r="H18" s="190"/>
      <c r="I18" s="190"/>
      <c r="J18" s="190"/>
      <c r="K18" s="190"/>
    </row>
    <row r="19" spans="1:12" ht="12.75" customHeight="1" x14ac:dyDescent="0.2">
      <c r="G19" s="190" t="s">
        <v>10</v>
      </c>
      <c r="H19" s="190"/>
      <c r="I19" s="190"/>
      <c r="J19" s="190"/>
      <c r="K19" s="190"/>
    </row>
    <row r="20" spans="1:12" ht="11.25" customHeight="1" x14ac:dyDescent="0.2">
      <c r="G20" s="188" t="s">
        <v>11</v>
      </c>
      <c r="H20" s="188"/>
      <c r="I20" s="188"/>
      <c r="J20" s="188"/>
      <c r="K20" s="188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92" t="s">
        <v>12</v>
      </c>
      <c r="H22" s="192"/>
      <c r="I22" s="192"/>
      <c r="J22" s="192"/>
      <c r="K22" s="192"/>
      <c r="L22" s="1"/>
    </row>
    <row r="23" spans="1:12" ht="12" customHeight="1" x14ac:dyDescent="0.2">
      <c r="A23" s="189" t="s">
        <v>13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</row>
    <row r="24" spans="1:12" ht="12" customHeight="1" x14ac:dyDescent="0.2">
      <c r="A24" s="169"/>
      <c r="B24" s="169"/>
      <c r="C24" s="169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69"/>
      <c r="B25" s="169"/>
      <c r="C25" s="169"/>
      <c r="D25" s="169"/>
      <c r="E25" s="169"/>
      <c r="F25" s="169"/>
      <c r="G25" s="169"/>
      <c r="H25" s="20"/>
      <c r="I25" s="20"/>
      <c r="J25" s="23" t="s">
        <v>15</v>
      </c>
      <c r="K25" s="24"/>
      <c r="L25" s="25"/>
    </row>
    <row r="26" spans="1:12" ht="12" customHeight="1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26" t="s">
        <v>16</v>
      </c>
      <c r="L26" s="25"/>
    </row>
    <row r="27" spans="1:12" ht="12.75" customHeight="1" x14ac:dyDescent="0.2">
      <c r="C27" s="193"/>
      <c r="D27" s="194"/>
      <c r="E27" s="194"/>
      <c r="F27" s="195"/>
      <c r="G27" s="194"/>
      <c r="H27" s="194"/>
      <c r="I27" s="194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69"/>
      <c r="B30" s="169"/>
      <c r="C30" s="169"/>
      <c r="D30" s="169"/>
      <c r="G30" s="200" t="s">
        <v>23</v>
      </c>
      <c r="H30" s="200"/>
      <c r="I30" s="36" t="s">
        <v>24</v>
      </c>
      <c r="J30" s="37" t="s">
        <v>25</v>
      </c>
      <c r="K30" s="25" t="s">
        <v>25</v>
      </c>
      <c r="L30" s="25" t="s">
        <v>20</v>
      </c>
    </row>
    <row r="31" spans="1:12" ht="30" customHeight="1" x14ac:dyDescent="0.2">
      <c r="A31" s="199" t="s">
        <v>26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38" t="s">
        <v>27</v>
      </c>
    </row>
    <row r="32" spans="1:12" ht="24" customHeight="1" x14ac:dyDescent="0.2">
      <c r="A32" s="172" t="s">
        <v>28</v>
      </c>
      <c r="B32" s="173"/>
      <c r="C32" s="173"/>
      <c r="D32" s="173"/>
      <c r="E32" s="173"/>
      <c r="F32" s="173"/>
      <c r="G32" s="176" t="s">
        <v>29</v>
      </c>
      <c r="H32" s="178" t="s">
        <v>30</v>
      </c>
      <c r="I32" s="180" t="s">
        <v>31</v>
      </c>
      <c r="J32" s="181"/>
      <c r="K32" s="182" t="s">
        <v>32</v>
      </c>
      <c r="L32" s="184" t="s">
        <v>33</v>
      </c>
    </row>
    <row r="33" spans="1:14" ht="46.5" customHeight="1" x14ac:dyDescent="0.2">
      <c r="A33" s="174"/>
      <c r="B33" s="175"/>
      <c r="C33" s="175"/>
      <c r="D33" s="175"/>
      <c r="E33" s="175"/>
      <c r="F33" s="175"/>
      <c r="G33" s="177"/>
      <c r="H33" s="179"/>
      <c r="I33" s="39" t="s">
        <v>34</v>
      </c>
      <c r="J33" s="40" t="s">
        <v>35</v>
      </c>
      <c r="K33" s="183"/>
      <c r="L33" s="185"/>
    </row>
    <row r="34" spans="1:14" ht="11.25" customHeight="1" x14ac:dyDescent="0.2">
      <c r="A34" s="196" t="s">
        <v>36</v>
      </c>
      <c r="B34" s="197"/>
      <c r="C34" s="197"/>
      <c r="D34" s="197"/>
      <c r="E34" s="197"/>
      <c r="F34" s="198"/>
      <c r="G34" s="41">
        <v>2</v>
      </c>
      <c r="H34" s="42">
        <v>3</v>
      </c>
      <c r="I34" s="43" t="s">
        <v>37</v>
      </c>
      <c r="J34" s="44" t="s">
        <v>38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39</v>
      </c>
      <c r="H35" s="41">
        <v>1</v>
      </c>
      <c r="I35" s="52">
        <f>SUM(I36+I47+I67+I88+I95+I115+I141+I160+I170)</f>
        <v>1500</v>
      </c>
      <c r="J35" s="52">
        <f>SUM(J36+J47+J67+J88+J95+J115+J141+J160+J170)</f>
        <v>1500</v>
      </c>
      <c r="K35" s="53">
        <f>SUM(K36+K47+K67+K88+K95+K115+K141+K160+K170)</f>
        <v>1500</v>
      </c>
      <c r="L35" s="52">
        <f>SUM(L36+L47+L67+L88+L95+L115+L141+L160+L170)</f>
        <v>1500</v>
      </c>
    </row>
    <row r="36" spans="1:14" ht="15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40</v>
      </c>
      <c r="H36" s="41">
        <v>2</v>
      </c>
      <c r="I36" s="52">
        <f>SUM(I37+I43)</f>
        <v>1500</v>
      </c>
      <c r="J36" s="52">
        <f>SUM(J37+J43)</f>
        <v>1500</v>
      </c>
      <c r="K36" s="60">
        <f>SUM(K37+K43)</f>
        <v>1500</v>
      </c>
      <c r="L36" s="61">
        <f>SUM(L37+L43)</f>
        <v>1500</v>
      </c>
    </row>
    <row r="37" spans="1:14" ht="15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41</v>
      </c>
      <c r="H37" s="41">
        <v>3</v>
      </c>
      <c r="I37" s="52">
        <f>SUM(I38)</f>
        <v>1500</v>
      </c>
      <c r="J37" s="52">
        <f>SUM(J38)</f>
        <v>1500</v>
      </c>
      <c r="K37" s="53">
        <f>SUM(K38)</f>
        <v>1500</v>
      </c>
      <c r="L37" s="52">
        <f>SUM(L38)</f>
        <v>1500</v>
      </c>
      <c r="M37" s="1"/>
    </row>
    <row r="38" spans="1:14" ht="15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41</v>
      </c>
      <c r="H38" s="41">
        <v>4</v>
      </c>
      <c r="I38" s="52">
        <f>SUM(I39+I41)</f>
        <v>1500</v>
      </c>
      <c r="J38" s="52">
        <f t="shared" ref="J38:L39" si="0">SUM(J39)</f>
        <v>1500</v>
      </c>
      <c r="K38" s="52">
        <f t="shared" si="0"/>
        <v>1500</v>
      </c>
      <c r="L38" s="52">
        <f t="shared" si="0"/>
        <v>1500</v>
      </c>
      <c r="M38" s="69"/>
    </row>
    <row r="39" spans="1:14" ht="15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42</v>
      </c>
      <c r="H39" s="41">
        <v>5</v>
      </c>
      <c r="I39" s="53">
        <f>SUM(I40)</f>
        <v>1500</v>
      </c>
      <c r="J39" s="53">
        <f t="shared" si="0"/>
        <v>1500</v>
      </c>
      <c r="K39" s="53">
        <f t="shared" si="0"/>
        <v>1500</v>
      </c>
      <c r="L39" s="53">
        <f t="shared" si="0"/>
        <v>1500</v>
      </c>
      <c r="M39" s="69"/>
    </row>
    <row r="40" spans="1:14" ht="15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42</v>
      </c>
      <c r="H40" s="41">
        <v>6</v>
      </c>
      <c r="I40" s="71">
        <v>1500</v>
      </c>
      <c r="J40" s="72">
        <v>1500</v>
      </c>
      <c r="K40" s="72">
        <v>1500</v>
      </c>
      <c r="L40" s="72">
        <v>1500</v>
      </c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43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43</v>
      </c>
      <c r="H42" s="41">
        <v>8</v>
      </c>
      <c r="I42" s="72"/>
      <c r="J42" s="73"/>
      <c r="K42" s="72"/>
      <c r="L42" s="73"/>
      <c r="M42" s="69"/>
    </row>
    <row r="43" spans="1:14" ht="15" hidden="1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44</v>
      </c>
      <c r="H43" s="41">
        <v>9</v>
      </c>
      <c r="I43" s="53">
        <f t="shared" ref="I43:L45" si="1">I44</f>
        <v>0</v>
      </c>
      <c r="J43" s="52">
        <f t="shared" si="1"/>
        <v>0</v>
      </c>
      <c r="K43" s="53">
        <f t="shared" si="1"/>
        <v>0</v>
      </c>
      <c r="L43" s="52">
        <f t="shared" si="1"/>
        <v>0</v>
      </c>
      <c r="M43" s="69"/>
    </row>
    <row r="44" spans="1:14" ht="15" hidden="1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44</v>
      </c>
      <c r="H44" s="41">
        <v>10</v>
      </c>
      <c r="I44" s="53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hidden="1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44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9"/>
    </row>
    <row r="46" spans="1:14" ht="15" hidden="1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44</v>
      </c>
      <c r="H46" s="41">
        <v>12</v>
      </c>
      <c r="I46" s="73"/>
      <c r="J46" s="72"/>
      <c r="K46" s="72"/>
      <c r="L46" s="72"/>
      <c r="M46" s="69"/>
    </row>
    <row r="47" spans="1:14" ht="15" hidden="1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45</v>
      </c>
      <c r="H47" s="41">
        <v>13</v>
      </c>
      <c r="I47" s="76">
        <f t="shared" ref="I47:L49" si="2">I48</f>
        <v>0</v>
      </c>
      <c r="J47" s="77">
        <f t="shared" si="2"/>
        <v>0</v>
      </c>
      <c r="K47" s="76">
        <f t="shared" si="2"/>
        <v>0</v>
      </c>
      <c r="L47" s="76">
        <f t="shared" si="2"/>
        <v>0</v>
      </c>
    </row>
    <row r="48" spans="1:14" ht="15" hidden="1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45</v>
      </c>
      <c r="H48" s="41">
        <v>14</v>
      </c>
      <c r="I48" s="52">
        <f t="shared" si="2"/>
        <v>0</v>
      </c>
      <c r="J48" s="53">
        <f t="shared" si="2"/>
        <v>0</v>
      </c>
      <c r="K48" s="52">
        <f t="shared" si="2"/>
        <v>0</v>
      </c>
      <c r="L48" s="53">
        <f t="shared" si="2"/>
        <v>0</v>
      </c>
      <c r="M48" s="1"/>
      <c r="N48" s="69"/>
    </row>
    <row r="49" spans="1:14" ht="15" hidden="1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45</v>
      </c>
      <c r="H49" s="41">
        <v>15</v>
      </c>
      <c r="I49" s="52">
        <f t="shared" si="2"/>
        <v>0</v>
      </c>
      <c r="J49" s="53">
        <f t="shared" si="2"/>
        <v>0</v>
      </c>
      <c r="K49" s="61">
        <f t="shared" si="2"/>
        <v>0</v>
      </c>
      <c r="L49" s="61">
        <f t="shared" si="2"/>
        <v>0</v>
      </c>
      <c r="M49" s="69"/>
      <c r="N49" s="1"/>
    </row>
    <row r="50" spans="1:14" ht="15" hidden="1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45</v>
      </c>
      <c r="H50" s="41">
        <v>16</v>
      </c>
      <c r="I50" s="83">
        <f>SUM(I51:I66)</f>
        <v>0</v>
      </c>
      <c r="J50" s="83">
        <f>SUM(J51:J66)</f>
        <v>0</v>
      </c>
      <c r="K50" s="84">
        <f>SUM(K51:K66)</f>
        <v>0</v>
      </c>
      <c r="L50" s="84">
        <f>SUM(L51:L66)</f>
        <v>0</v>
      </c>
      <c r="M50" s="69"/>
      <c r="N50" s="1"/>
    </row>
    <row r="51" spans="1:14" ht="15" hidden="1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46</v>
      </c>
      <c r="H51" s="41">
        <v>17</v>
      </c>
      <c r="I51" s="72"/>
      <c r="J51" s="72"/>
      <c r="K51" s="72"/>
      <c r="L51" s="72"/>
      <c r="M51" s="69"/>
      <c r="N51" s="1"/>
    </row>
    <row r="52" spans="1:14" ht="15" hidden="1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47</v>
      </c>
      <c r="H52" s="41">
        <v>18</v>
      </c>
      <c r="I52" s="72"/>
      <c r="J52" s="72"/>
      <c r="K52" s="72"/>
      <c r="L52" s="72"/>
      <c r="M52" s="69"/>
      <c r="N52" s="1"/>
    </row>
    <row r="53" spans="1:14" ht="15" hidden="1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48</v>
      </c>
      <c r="H53" s="41">
        <v>19</v>
      </c>
      <c r="I53" s="72"/>
      <c r="J53" s="72"/>
      <c r="K53" s="72"/>
      <c r="L53" s="72"/>
      <c r="M53" s="69"/>
      <c r="N53" s="1"/>
    </row>
    <row r="54" spans="1:14" ht="15" hidden="1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49</v>
      </c>
      <c r="H54" s="41">
        <v>20</v>
      </c>
      <c r="I54" s="72"/>
      <c r="J54" s="72"/>
      <c r="K54" s="72"/>
      <c r="L54" s="72"/>
      <c r="M54" s="69"/>
      <c r="N54" s="1"/>
    </row>
    <row r="55" spans="1:14" ht="15" hidden="1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50</v>
      </c>
      <c r="H55" s="41">
        <v>21</v>
      </c>
      <c r="I55" s="72"/>
      <c r="J55" s="72"/>
      <c r="K55" s="72"/>
      <c r="L55" s="72"/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51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52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53</v>
      </c>
      <c r="H58" s="41">
        <v>24</v>
      </c>
      <c r="I58" s="73"/>
      <c r="J58" s="73"/>
      <c r="K58" s="73"/>
      <c r="L58" s="73"/>
      <c r="M58" s="69"/>
      <c r="N58" s="1"/>
    </row>
    <row r="59" spans="1:14" ht="27" hidden="1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54</v>
      </c>
      <c r="H59" s="41">
        <v>25</v>
      </c>
      <c r="I59" s="73"/>
      <c r="J59" s="72"/>
      <c r="K59" s="72"/>
      <c r="L59" s="72"/>
      <c r="M59" s="69"/>
      <c r="N59" s="1"/>
    </row>
    <row r="60" spans="1:14" ht="15" hidden="1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55</v>
      </c>
      <c r="H60" s="41">
        <v>26</v>
      </c>
      <c r="I60" s="73"/>
      <c r="J60" s="72"/>
      <c r="K60" s="72"/>
      <c r="L60" s="72"/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56</v>
      </c>
      <c r="H61" s="41">
        <v>27</v>
      </c>
      <c r="I61" s="73"/>
      <c r="J61" s="73"/>
      <c r="K61" s="73"/>
      <c r="L61" s="73"/>
      <c r="M61" s="69"/>
      <c r="N61" s="1"/>
    </row>
    <row r="62" spans="1:14" ht="15" hidden="1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57</v>
      </c>
      <c r="H62" s="41">
        <v>28</v>
      </c>
      <c r="I62" s="73"/>
      <c r="J62" s="72"/>
      <c r="K62" s="72"/>
      <c r="L62" s="72"/>
      <c r="M62" s="69"/>
      <c r="N62" s="1"/>
    </row>
    <row r="63" spans="1:14" ht="15" hidden="1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58</v>
      </c>
      <c r="H63" s="41">
        <v>29</v>
      </c>
      <c r="I63" s="73"/>
      <c r="J63" s="72"/>
      <c r="K63" s="72"/>
      <c r="L63" s="72"/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59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60</v>
      </c>
      <c r="H65" s="41">
        <v>31</v>
      </c>
      <c r="I65" s="73"/>
      <c r="J65" s="72"/>
      <c r="K65" s="72"/>
      <c r="L65" s="72"/>
      <c r="M65" s="69"/>
      <c r="N65" s="1"/>
    </row>
    <row r="66" spans="1:14" ht="15" hidden="1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61</v>
      </c>
      <c r="H66" s="41">
        <v>32</v>
      </c>
      <c r="I66" s="73"/>
      <c r="J66" s="72"/>
      <c r="K66" s="72"/>
      <c r="L66" s="72"/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62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63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64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64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65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66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67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68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68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65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66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67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69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70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71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72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73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74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74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74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74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75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76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76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76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77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78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79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80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81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81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81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82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83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84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84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84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85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86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87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88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88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88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89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90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90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90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91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92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93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93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93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94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95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96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96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96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96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97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97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97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97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98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98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98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98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99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99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99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100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101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101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101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101</v>
      </c>
      <c r="H140" s="41">
        <v>106</v>
      </c>
      <c r="I140" s="73"/>
      <c r="J140" s="129"/>
      <c r="K140" s="73"/>
      <c r="L140" s="73"/>
    </row>
    <row r="141" spans="1:12" ht="15" hidden="1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102</v>
      </c>
      <c r="H141" s="41">
        <v>107</v>
      </c>
      <c r="I141" s="53">
        <f>SUM(I142+I147+I155)</f>
        <v>0</v>
      </c>
      <c r="J141" s="102">
        <f>SUM(J142+J147+J155)</f>
        <v>0</v>
      </c>
      <c r="K141" s="53">
        <f>SUM(K142+K147+K155)</f>
        <v>0</v>
      </c>
      <c r="L141" s="52">
        <f>SUM(L142+L147+L155)</f>
        <v>0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103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103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103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104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105</v>
      </c>
      <c r="H146" s="41">
        <v>112</v>
      </c>
      <c r="I146" s="72"/>
      <c r="J146" s="72"/>
      <c r="K146" s="72"/>
      <c r="L146" s="72"/>
    </row>
    <row r="147" spans="1:12" ht="15" hidden="1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106</v>
      </c>
      <c r="H147" s="41">
        <v>113</v>
      </c>
      <c r="I147" s="60">
        <f t="shared" ref="I147:L148" si="14">I148</f>
        <v>0</v>
      </c>
      <c r="J147" s="105">
        <f t="shared" si="14"/>
        <v>0</v>
      </c>
      <c r="K147" s="60">
        <f t="shared" si="14"/>
        <v>0</v>
      </c>
      <c r="L147" s="61">
        <f t="shared" si="14"/>
        <v>0</v>
      </c>
    </row>
    <row r="148" spans="1:12" ht="15" hidden="1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107</v>
      </c>
      <c r="H148" s="41">
        <v>114</v>
      </c>
      <c r="I148" s="53">
        <f t="shared" si="14"/>
        <v>0</v>
      </c>
      <c r="J148" s="102">
        <f t="shared" si="14"/>
        <v>0</v>
      </c>
      <c r="K148" s="53">
        <f t="shared" si="14"/>
        <v>0</v>
      </c>
      <c r="L148" s="52">
        <f t="shared" si="14"/>
        <v>0</v>
      </c>
    </row>
    <row r="149" spans="1:12" ht="15" hidden="1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107</v>
      </c>
      <c r="H149" s="41">
        <v>115</v>
      </c>
      <c r="I149" s="53">
        <f>SUM(I150:I151)</f>
        <v>0</v>
      </c>
      <c r="J149" s="102">
        <f>SUM(J150:J151)</f>
        <v>0</v>
      </c>
      <c r="K149" s="53">
        <f>SUM(K150:K151)</f>
        <v>0</v>
      </c>
      <c r="L149" s="52">
        <f>SUM(L150:L151)</f>
        <v>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108</v>
      </c>
      <c r="H150" s="41">
        <v>116</v>
      </c>
      <c r="I150" s="72"/>
      <c r="J150" s="72"/>
      <c r="K150" s="72"/>
      <c r="L150" s="72"/>
    </row>
    <row r="151" spans="1:12" ht="15" hidden="1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109</v>
      </c>
      <c r="H151" s="41">
        <v>117</v>
      </c>
      <c r="I151" s="72"/>
      <c r="J151" s="72"/>
      <c r="K151" s="72"/>
      <c r="L151" s="72"/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110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110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110</v>
      </c>
      <c r="H154" s="41">
        <v>120</v>
      </c>
      <c r="I154" s="72"/>
      <c r="J154" s="72"/>
      <c r="K154" s="72"/>
      <c r="L154" s="72"/>
    </row>
    <row r="155" spans="1:12" ht="15" hidden="1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111</v>
      </c>
      <c r="H155" s="41">
        <v>121</v>
      </c>
      <c r="I155" s="53">
        <f t="shared" ref="I155:L156" si="15">I156</f>
        <v>0</v>
      </c>
      <c r="J155" s="102">
        <f t="shared" si="15"/>
        <v>0</v>
      </c>
      <c r="K155" s="53">
        <f t="shared" si="15"/>
        <v>0</v>
      </c>
      <c r="L155" s="52">
        <f t="shared" si="15"/>
        <v>0</v>
      </c>
    </row>
    <row r="156" spans="1:12" ht="15" hidden="1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111</v>
      </c>
      <c r="H156" s="41">
        <v>122</v>
      </c>
      <c r="I156" s="84">
        <f t="shared" si="15"/>
        <v>0</v>
      </c>
      <c r="J156" s="126">
        <f t="shared" si="15"/>
        <v>0</v>
      </c>
      <c r="K156" s="84">
        <f t="shared" si="15"/>
        <v>0</v>
      </c>
      <c r="L156" s="83">
        <f t="shared" si="15"/>
        <v>0</v>
      </c>
    </row>
    <row r="157" spans="1:12" ht="15" hidden="1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111</v>
      </c>
      <c r="H157" s="41">
        <v>123</v>
      </c>
      <c r="I157" s="53">
        <f>SUM(I158:I159)</f>
        <v>0</v>
      </c>
      <c r="J157" s="102">
        <f>SUM(J158:J159)</f>
        <v>0</v>
      </c>
      <c r="K157" s="53">
        <f>SUM(K158:K159)</f>
        <v>0</v>
      </c>
      <c r="L157" s="52">
        <f>SUM(L158:L159)</f>
        <v>0</v>
      </c>
    </row>
    <row r="158" spans="1:12" ht="15" hidden="1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112</v>
      </c>
      <c r="H158" s="41">
        <v>124</v>
      </c>
      <c r="I158" s="130"/>
      <c r="J158" s="130"/>
      <c r="K158" s="130"/>
      <c r="L158" s="130"/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113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114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114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115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115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116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117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118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119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119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119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120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121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121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121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121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122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123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123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124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125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126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127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128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129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130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131</v>
      </c>
      <c r="H185" s="41">
        <v>151</v>
      </c>
      <c r="I185" s="142"/>
      <c r="J185" s="142"/>
      <c r="K185" s="142"/>
      <c r="L185" s="142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19" t="s">
        <v>132</v>
      </c>
      <c r="H186" s="41">
        <v>152</v>
      </c>
      <c r="I186" s="52">
        <f>SUM(I187+I240+I305)</f>
        <v>0</v>
      </c>
      <c r="J186" s="102">
        <f>SUM(J187+J240+J305)</f>
        <v>0</v>
      </c>
      <c r="K186" s="53">
        <f>SUM(K187+K240+K305)</f>
        <v>0</v>
      </c>
      <c r="L186" s="52">
        <f>SUM(L187+L240+L305)</f>
        <v>0</v>
      </c>
    </row>
    <row r="187" spans="1:12" ht="15" hidden="1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133</v>
      </c>
      <c r="H187" s="41">
        <v>153</v>
      </c>
      <c r="I187" s="52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1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134</v>
      </c>
      <c r="H188" s="41">
        <v>154</v>
      </c>
      <c r="I188" s="76">
        <f>SUM(I189+I192+I197+I203+I208)</f>
        <v>0</v>
      </c>
      <c r="J188" s="102">
        <f>SUM(J189+J192+J197+J203+J208)</f>
        <v>0</v>
      </c>
      <c r="K188" s="53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135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135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135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136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136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137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138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139</v>
      </c>
      <c r="H196" s="41">
        <v>162</v>
      </c>
      <c r="I196" s="71"/>
      <c r="J196" s="71"/>
      <c r="K196" s="71"/>
      <c r="L196" s="142"/>
    </row>
    <row r="197" spans="1:12" ht="15" hidden="1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140</v>
      </c>
      <c r="H197" s="41">
        <v>163</v>
      </c>
      <c r="I197" s="52">
        <f>I198</f>
        <v>0</v>
      </c>
      <c r="J197" s="102">
        <f>J198</f>
        <v>0</v>
      </c>
      <c r="K197" s="53">
        <f>K198</f>
        <v>0</v>
      </c>
      <c r="L197" s="52">
        <f>L198</f>
        <v>0</v>
      </c>
    </row>
    <row r="198" spans="1:12" ht="15" hidden="1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140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141</v>
      </c>
      <c r="H199" s="41">
        <v>165</v>
      </c>
      <c r="I199" s="73"/>
      <c r="J199" s="73"/>
      <c r="K199" s="73"/>
      <c r="L199" s="142"/>
    </row>
    <row r="200" spans="1:12" ht="15" hidden="1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142</v>
      </c>
      <c r="H200" s="41">
        <v>166</v>
      </c>
      <c r="I200" s="71"/>
      <c r="J200" s="73"/>
      <c r="K200" s="73"/>
      <c r="L200" s="73"/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143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144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145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145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146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147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148</v>
      </c>
      <c r="H207" s="41">
        <v>173</v>
      </c>
      <c r="I207" s="71"/>
      <c r="J207" s="71"/>
      <c r="K207" s="71"/>
      <c r="L207" s="73"/>
    </row>
    <row r="208" spans="1:12" ht="15" hidden="1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149</v>
      </c>
      <c r="H208" s="41">
        <v>174</v>
      </c>
      <c r="I208" s="52">
        <f t="shared" ref="I208:L209" si="19">I209</f>
        <v>0</v>
      </c>
      <c r="J208" s="102">
        <f t="shared" si="19"/>
        <v>0</v>
      </c>
      <c r="K208" s="53">
        <f t="shared" si="19"/>
        <v>0</v>
      </c>
      <c r="L208" s="52">
        <f t="shared" si="19"/>
        <v>0</v>
      </c>
    </row>
    <row r="209" spans="1:12" ht="15" hidden="1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149</v>
      </c>
      <c r="H209" s="41">
        <v>175</v>
      </c>
      <c r="I209" s="53">
        <f t="shared" si="19"/>
        <v>0</v>
      </c>
      <c r="J209" s="53">
        <f t="shared" si="19"/>
        <v>0</v>
      </c>
      <c r="K209" s="53">
        <f t="shared" si="19"/>
        <v>0</v>
      </c>
      <c r="L209" s="53">
        <f t="shared" si="19"/>
        <v>0</v>
      </c>
    </row>
    <row r="210" spans="1:12" ht="15" hidden="1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64" t="s">
        <v>149</v>
      </c>
      <c r="H210" s="41">
        <v>176</v>
      </c>
      <c r="I210" s="71"/>
      <c r="J210" s="73"/>
      <c r="K210" s="73"/>
      <c r="L210" s="73"/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150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150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150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151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152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153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154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155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156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156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156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157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157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158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159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160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161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162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157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163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163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164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164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165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165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165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166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167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168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169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170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171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172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172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173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174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175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176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177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178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179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179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180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181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182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182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183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184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185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185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186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187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188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188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188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189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189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189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190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190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191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192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193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194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172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172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195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174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175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176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177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196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197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197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198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199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200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200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201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202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203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203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204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205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206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206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206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189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189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189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190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190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191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192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207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208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194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172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172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195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174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175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176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177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196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209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209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210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211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212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212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213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214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215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215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216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217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218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218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219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189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189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189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220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220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221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222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223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171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171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172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195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174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175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176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177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196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209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209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210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211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212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212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213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214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215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215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216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224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218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218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218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189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189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189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220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220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221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222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225</v>
      </c>
      <c r="H370" s="41">
        <v>336</v>
      </c>
      <c r="I370" s="121">
        <f>SUM(I35+I186)</f>
        <v>1500</v>
      </c>
      <c r="J370" s="121">
        <f>SUM(J35+J186)</f>
        <v>1500</v>
      </c>
      <c r="K370" s="121">
        <f>SUM(K35+K186)</f>
        <v>1500</v>
      </c>
      <c r="L370" s="121">
        <f>SUM(L35+L186)</f>
        <v>1500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186" t="s">
        <v>226</v>
      </c>
      <c r="B372" s="186"/>
      <c r="C372" s="186"/>
      <c r="D372" s="186"/>
      <c r="E372" s="186"/>
      <c r="F372" s="186"/>
      <c r="G372" s="186"/>
      <c r="H372" s="163"/>
      <c r="I372" s="164"/>
      <c r="J372" s="191" t="s">
        <v>227</v>
      </c>
      <c r="K372" s="191"/>
      <c r="L372" s="191"/>
    </row>
    <row r="373" spans="1:12" ht="13.5" customHeight="1" x14ac:dyDescent="0.2">
      <c r="A373" s="171" t="s">
        <v>228</v>
      </c>
      <c r="B373" s="171"/>
      <c r="C373" s="171"/>
      <c r="D373" s="171"/>
      <c r="E373" s="171"/>
      <c r="F373" s="171"/>
      <c r="G373" s="171"/>
      <c r="H373" s="171"/>
      <c r="I373" s="165" t="s">
        <v>229</v>
      </c>
      <c r="J373" s="20"/>
      <c r="K373" s="171" t="s">
        <v>230</v>
      </c>
      <c r="L373" s="171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186" t="s">
        <v>231</v>
      </c>
      <c r="B375" s="186"/>
      <c r="C375" s="186"/>
      <c r="D375" s="186"/>
      <c r="E375" s="186"/>
      <c r="F375" s="186"/>
      <c r="G375" s="186"/>
      <c r="H375" s="167"/>
      <c r="I375" s="168"/>
      <c r="J375" s="192" t="s">
        <v>232</v>
      </c>
      <c r="K375" s="192"/>
      <c r="L375" s="192"/>
    </row>
    <row r="376" spans="1:12" ht="26.25" customHeight="1" x14ac:dyDescent="0.2">
      <c r="A376" s="170" t="s">
        <v>233</v>
      </c>
      <c r="B376" s="170"/>
      <c r="C376" s="170"/>
      <c r="D376" s="170"/>
      <c r="E376" s="170"/>
      <c r="F376" s="170"/>
      <c r="G376" s="170"/>
      <c r="H376" s="170"/>
      <c r="I376" s="165" t="s">
        <v>229</v>
      </c>
      <c r="J376" s="20"/>
      <c r="K376" s="171" t="s">
        <v>230</v>
      </c>
      <c r="L376" s="171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</mergeCells>
  <pageMargins left="0.78125" right="0.1875" top="0.73958331346511841" bottom="0.73958331346511841" header="0.3125" footer="0.3125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2025-01-14T08:14:25Z</dcterms:modified>
</cp:coreProperties>
</file>